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b9d8f9b37eff41c/Escritorio/"/>
    </mc:Choice>
  </mc:AlternateContent>
  <xr:revisionPtr revIDLastSave="5" documentId="8_{A02EABC3-94F1-40CE-9951-4E3FDAA34F71}" xr6:coauthVersionLast="47" xr6:coauthVersionMax="47" xr10:uidLastSave="{2FDD04C6-F384-437D-A852-7FC5444C02D6}"/>
  <bookViews>
    <workbookView xWindow="-120" yWindow="-120" windowWidth="20730" windowHeight="11040" xr2:uid="{27B5D28A-5A83-48A8-87DB-3A4961FF352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" l="1"/>
  <c r="E65" i="1"/>
  <c r="E56" i="1"/>
  <c r="E63" i="1" s="1"/>
  <c r="E11" i="1"/>
  <c r="E43" i="1" s="1"/>
  <c r="E62" i="1" s="1"/>
</calcChain>
</file>

<file path=xl/sharedStrings.xml><?xml version="1.0" encoding="utf-8"?>
<sst xmlns="http://schemas.openxmlformats.org/spreadsheetml/2006/main" count="48" uniqueCount="44">
  <si>
    <t>DORADO - 2° TORNEO 2025</t>
  </si>
  <si>
    <t>EGRESOS</t>
  </si>
  <si>
    <t>LOS MELLY</t>
  </si>
  <si>
    <t>ANTICIPO</t>
  </si>
  <si>
    <t>75 INSCRIPCIONES</t>
  </si>
  <si>
    <t>5 CHEQUES</t>
  </si>
  <si>
    <t xml:space="preserve">1700 USD x $ 1190 </t>
  </si>
  <si>
    <t>EFT</t>
  </si>
  <si>
    <t>TOLAL Servicio x 1400 cubiertos</t>
  </si>
  <si>
    <t>PREMIOS</t>
  </si>
  <si>
    <t>SORTEO 25 x $800.000</t>
  </si>
  <si>
    <t>CLASIF. 1°P/2°P/3°P/y PM</t>
  </si>
  <si>
    <t>TOTAL Sorteos</t>
  </si>
  <si>
    <t>FISCALIZACION</t>
  </si>
  <si>
    <t>PRENSA</t>
  </si>
  <si>
    <t>TOTAL Prensa</t>
  </si>
  <si>
    <t>ESCENARIO</t>
  </si>
  <si>
    <t>TOTAL Escenario</t>
  </si>
  <si>
    <t>GRAFICA</t>
  </si>
  <si>
    <t>COMPUTOS</t>
  </si>
  <si>
    <t>LONA</t>
  </si>
  <si>
    <t>ALOJAMIENTOS</t>
  </si>
  <si>
    <t>TOTAL Alojamientos</t>
  </si>
  <si>
    <t>CAMISETAS</t>
  </si>
  <si>
    <t>TOTAL Camisetas</t>
  </si>
  <si>
    <t>GASTOS TOTALES</t>
  </si>
  <si>
    <t>PAG.1</t>
  </si>
  <si>
    <t>INGRESOS</t>
  </si>
  <si>
    <t>150 REMERAS x $30.000</t>
  </si>
  <si>
    <t>GORDO BUS</t>
  </si>
  <si>
    <t>INCRIPCIONES</t>
  </si>
  <si>
    <t>283 Lanchas x $350.000</t>
  </si>
  <si>
    <t>TRUCO</t>
  </si>
  <si>
    <t>ENTRADAS</t>
  </si>
  <si>
    <t>PUBLIC. TARJETAS/PUESTOS</t>
  </si>
  <si>
    <t>TOTAL INGRESOS</t>
  </si>
  <si>
    <t>RESULTADO GRAL EVENTO</t>
  </si>
  <si>
    <t>RESULTADO NEGATIVO</t>
  </si>
  <si>
    <t>Efectivo</t>
  </si>
  <si>
    <t xml:space="preserve">Saldo Negativo Fiesta </t>
  </si>
  <si>
    <t>TOTAL Fiscalización</t>
  </si>
  <si>
    <t>TOTAL Cómputos</t>
  </si>
  <si>
    <t xml:space="preserve">Aporte 50% Contratación Bersuit Fiesta Pacú 2025 </t>
  </si>
  <si>
    <t xml:space="preserve">Monto Total Utilización Reservas COESPE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</si>
</sst>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5" formatCode="&quot;$&quot;#,##0;[Red]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4" borderId="4" xfId="0" applyFont="1" applyFill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3" fillId="0" borderId="7" xfId="0" applyFont="1" applyBorder="1" applyAlignment="1">
      <alignment horizontal="left"/>
    </xf>
    <xf numFmtId="0" fontId="0" fillId="0" borderId="0" xfId="0" applyAlignment="1">
      <alignment horizontal="right"/>
    </xf>
    <xf numFmtId="165" fontId="1" fillId="0" borderId="0" xfId="1" applyNumberFormat="1" applyFont="1" applyFill="1" applyBorder="1"/>
    <xf numFmtId="165" fontId="0" fillId="0" borderId="8" xfId="0" applyNumberFormat="1" applyBorder="1"/>
    <xf numFmtId="0" fontId="3" fillId="0" borderId="9" xfId="0" applyFont="1" applyBorder="1" applyAlignment="1">
      <alignment horizontal="left"/>
    </xf>
    <xf numFmtId="0" fontId="3" fillId="0" borderId="10" xfId="0" applyFont="1" applyBorder="1"/>
    <xf numFmtId="165" fontId="3" fillId="0" borderId="10" xfId="0" applyNumberFormat="1" applyFont="1" applyBorder="1" applyAlignment="1">
      <alignment horizontal="right"/>
    </xf>
    <xf numFmtId="165" fontId="3" fillId="3" borderId="4" xfId="0" applyNumberFormat="1" applyFont="1" applyFill="1" applyBorder="1"/>
    <xf numFmtId="165" fontId="1" fillId="0" borderId="8" xfId="1" applyNumberFormat="1" applyFont="1" applyFill="1" applyBorder="1"/>
    <xf numFmtId="0" fontId="0" fillId="0" borderId="10" xfId="0" applyBorder="1"/>
    <xf numFmtId="165" fontId="3" fillId="0" borderId="10" xfId="1" applyNumberFormat="1" applyFont="1" applyFill="1" applyBorder="1"/>
    <xf numFmtId="165" fontId="3" fillId="3" borderId="4" xfId="1" applyNumberFormat="1" applyFont="1" applyFill="1" applyBorder="1"/>
    <xf numFmtId="165" fontId="1" fillId="0" borderId="5" xfId="1" applyNumberFormat="1" applyFont="1" applyFill="1" applyBorder="1"/>
    <xf numFmtId="165" fontId="1" fillId="0" borderId="6" xfId="1" applyNumberFormat="1" applyFont="1" applyFill="1" applyBorder="1"/>
    <xf numFmtId="0" fontId="3" fillId="0" borderId="10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3" borderId="2" xfId="0" applyFill="1" applyBorder="1"/>
    <xf numFmtId="0" fontId="3" fillId="3" borderId="2" xfId="0" applyFont="1" applyFill="1" applyBorder="1" applyAlignment="1">
      <alignment horizontal="right"/>
    </xf>
    <xf numFmtId="165" fontId="3" fillId="3" borderId="3" xfId="0" applyNumberFormat="1" applyFont="1" applyFill="1" applyBorder="1"/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65" fontId="1" fillId="0" borderId="0" xfId="1" applyNumberFormat="1" applyFont="1" applyFill="1" applyBorder="1" applyAlignment="1">
      <alignment horizontal="right"/>
    </xf>
    <xf numFmtId="0" fontId="0" fillId="0" borderId="8" xfId="0" applyBorder="1"/>
    <xf numFmtId="165" fontId="1" fillId="0" borderId="10" xfId="1" applyNumberFormat="1" applyFont="1" applyFill="1" applyBorder="1"/>
    <xf numFmtId="0" fontId="0" fillId="0" borderId="11" xfId="0" applyBorder="1"/>
    <xf numFmtId="0" fontId="3" fillId="5" borderId="1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right"/>
    </xf>
    <xf numFmtId="165" fontId="3" fillId="5" borderId="2" xfId="1" applyNumberFormat="1" applyFont="1" applyFill="1" applyBorder="1" applyAlignment="1">
      <alignment horizontal="right"/>
    </xf>
    <xf numFmtId="165" fontId="3" fillId="5" borderId="3" xfId="1" applyNumberFormat="1" applyFont="1" applyFill="1" applyBorder="1" applyAlignment="1">
      <alignment horizontal="right"/>
    </xf>
    <xf numFmtId="0" fontId="3" fillId="6" borderId="12" xfId="0" applyFont="1" applyFill="1" applyBorder="1" applyAlignment="1">
      <alignment horizontal="left"/>
    </xf>
    <xf numFmtId="0" fontId="0" fillId="6" borderId="5" xfId="0" applyFill="1" applyBorder="1" applyAlignment="1">
      <alignment horizontal="right"/>
    </xf>
    <xf numFmtId="0" fontId="3" fillId="6" borderId="1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right"/>
    </xf>
    <xf numFmtId="165" fontId="3" fillId="6" borderId="2" xfId="1" applyNumberFormat="1" applyFont="1" applyFill="1" applyBorder="1" applyAlignment="1">
      <alignment horizontal="right"/>
    </xf>
    <xf numFmtId="165" fontId="3" fillId="6" borderId="3" xfId="0" applyNumberFormat="1" applyFont="1" applyFill="1" applyBorder="1"/>
    <xf numFmtId="165" fontId="4" fillId="6" borderId="3" xfId="0" applyNumberFormat="1" applyFont="1" applyFill="1" applyBorder="1"/>
    <xf numFmtId="165" fontId="1" fillId="6" borderId="5" xfId="1" applyNumberFormat="1" applyFont="1" applyFill="1" applyBorder="1"/>
    <xf numFmtId="0" fontId="0" fillId="6" borderId="6" xfId="0" applyFill="1" applyBorder="1"/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165" fontId="5" fillId="7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1CA1B-843D-449D-9217-D23586D2E20F}">
  <dimension ref="A1:F68"/>
  <sheetViews>
    <sheetView tabSelected="1" topLeftCell="A56" workbookViewId="0">
      <selection activeCell="G67" sqref="G67"/>
    </sheetView>
  </sheetViews>
  <sheetFormatPr baseColWidth="10" defaultRowHeight="15" x14ac:dyDescent="0.25"/>
  <cols>
    <col min="2" max="2" width="45.42578125" bestFit="1" customWidth="1"/>
    <col min="5" max="5" width="12.42578125" bestFit="1" customWidth="1"/>
  </cols>
  <sheetData>
    <row r="1" spans="2:5" ht="15.75" thickBot="1" x14ac:dyDescent="0.3">
      <c r="B1" s="1" t="s">
        <v>0</v>
      </c>
      <c r="C1" s="2"/>
      <c r="D1" s="2"/>
      <c r="E1" s="3"/>
    </row>
    <row r="2" spans="2:5" ht="15.75" thickBot="1" x14ac:dyDescent="0.3">
      <c r="B2" s="4"/>
    </row>
    <row r="3" spans="2:5" ht="15.75" thickBot="1" x14ac:dyDescent="0.3">
      <c r="B3" s="5" t="s">
        <v>1</v>
      </c>
      <c r="C3" s="6"/>
      <c r="D3" s="6"/>
      <c r="E3" s="7"/>
    </row>
    <row r="4" spans="2:5" ht="15.75" thickBot="1" x14ac:dyDescent="0.3">
      <c r="B4" s="4"/>
    </row>
    <row r="5" spans="2:5" ht="15.75" thickBot="1" x14ac:dyDescent="0.3">
      <c r="B5" s="8" t="s">
        <v>2</v>
      </c>
      <c r="C5" s="9"/>
      <c r="D5" s="9"/>
      <c r="E5" s="10"/>
    </row>
    <row r="6" spans="2:5" ht="15.75" hidden="1" thickBot="1" x14ac:dyDescent="0.3">
      <c r="B6" s="11"/>
      <c r="C6" s="12" t="s">
        <v>3</v>
      </c>
      <c r="D6" s="13">
        <v>6000000</v>
      </c>
      <c r="E6" s="14"/>
    </row>
    <row r="7" spans="2:5" ht="15.75" hidden="1" thickBot="1" x14ac:dyDescent="0.3">
      <c r="B7" s="11"/>
      <c r="C7" s="12" t="s">
        <v>4</v>
      </c>
      <c r="D7" s="13">
        <v>26250000</v>
      </c>
      <c r="E7" s="14"/>
    </row>
    <row r="8" spans="2:5" ht="15.75" hidden="1" thickBot="1" x14ac:dyDescent="0.3">
      <c r="B8" s="11"/>
      <c r="C8" s="12" t="s">
        <v>5</v>
      </c>
      <c r="D8" s="13">
        <v>700000</v>
      </c>
      <c r="E8" s="14"/>
    </row>
    <row r="9" spans="2:5" ht="15.75" hidden="1" thickBot="1" x14ac:dyDescent="0.3">
      <c r="B9" s="11"/>
      <c r="C9" s="12" t="s">
        <v>6</v>
      </c>
      <c r="D9" s="13">
        <v>2023000</v>
      </c>
      <c r="E9" s="14"/>
    </row>
    <row r="10" spans="2:5" ht="15.75" hidden="1" thickBot="1" x14ac:dyDescent="0.3">
      <c r="B10" s="11"/>
      <c r="C10" s="12" t="s">
        <v>7</v>
      </c>
      <c r="D10" s="13">
        <v>27000</v>
      </c>
      <c r="E10" s="14"/>
    </row>
    <row r="11" spans="2:5" ht="15.75" thickBot="1" x14ac:dyDescent="0.3">
      <c r="B11" s="15"/>
      <c r="C11" s="16"/>
      <c r="D11" s="17" t="s">
        <v>8</v>
      </c>
      <c r="E11" s="18">
        <f>SUM(D6:D10)</f>
        <v>35000000</v>
      </c>
    </row>
    <row r="12" spans="2:5" x14ac:dyDescent="0.25">
      <c r="B12" s="4"/>
    </row>
    <row r="13" spans="2:5" ht="15.75" thickBot="1" x14ac:dyDescent="0.3">
      <c r="B13" s="4"/>
    </row>
    <row r="14" spans="2:5" ht="15.75" thickBot="1" x14ac:dyDescent="0.3">
      <c r="B14" s="8" t="s">
        <v>9</v>
      </c>
      <c r="C14" s="9"/>
      <c r="D14" s="9"/>
      <c r="E14" s="10"/>
    </row>
    <row r="15" spans="2:5" x14ac:dyDescent="0.25">
      <c r="B15" s="11"/>
      <c r="C15" s="12" t="s">
        <v>10</v>
      </c>
      <c r="D15" s="13">
        <v>20000000</v>
      </c>
      <c r="E15" s="19"/>
    </row>
    <row r="16" spans="2:5" ht="15.75" thickBot="1" x14ac:dyDescent="0.3">
      <c r="B16" s="11"/>
      <c r="C16" s="12" t="s">
        <v>11</v>
      </c>
      <c r="D16" s="13">
        <v>12000000</v>
      </c>
      <c r="E16" s="19"/>
    </row>
    <row r="17" spans="2:5" ht="15.75" thickBot="1" x14ac:dyDescent="0.3">
      <c r="B17" s="15"/>
      <c r="C17" s="20"/>
      <c r="D17" s="21" t="s">
        <v>12</v>
      </c>
      <c r="E17" s="22">
        <v>32000000</v>
      </c>
    </row>
    <row r="18" spans="2:5" ht="15.75" thickBot="1" x14ac:dyDescent="0.3">
      <c r="B18" s="4"/>
      <c r="D18" s="13"/>
      <c r="E18" s="13"/>
    </row>
    <row r="19" spans="2:5" ht="15.75" thickBot="1" x14ac:dyDescent="0.3">
      <c r="B19" s="8" t="s">
        <v>13</v>
      </c>
      <c r="C19" s="9"/>
      <c r="D19" s="23"/>
      <c r="E19" s="24"/>
    </row>
    <row r="20" spans="2:5" ht="15.75" thickBot="1" x14ac:dyDescent="0.3">
      <c r="B20" s="15"/>
      <c r="C20" s="20"/>
      <c r="D20" s="25" t="s">
        <v>40</v>
      </c>
      <c r="E20" s="22">
        <v>6968410</v>
      </c>
    </row>
    <row r="21" spans="2:5" ht="15.75" thickBot="1" x14ac:dyDescent="0.3">
      <c r="B21" s="4"/>
      <c r="D21" s="12"/>
      <c r="E21" s="13"/>
    </row>
    <row r="22" spans="2:5" ht="15.75" thickBot="1" x14ac:dyDescent="0.3">
      <c r="B22" s="8" t="s">
        <v>14</v>
      </c>
      <c r="C22" s="9"/>
      <c r="D22" s="23"/>
      <c r="E22" s="24"/>
    </row>
    <row r="23" spans="2:5" ht="15.75" thickBot="1" x14ac:dyDescent="0.3">
      <c r="B23" s="15"/>
      <c r="C23" s="20"/>
      <c r="D23" s="25" t="s">
        <v>15</v>
      </c>
      <c r="E23" s="22">
        <v>2722085</v>
      </c>
    </row>
    <row r="24" spans="2:5" ht="15.75" thickBot="1" x14ac:dyDescent="0.3">
      <c r="B24" s="4"/>
      <c r="C24" s="12"/>
      <c r="D24" s="13"/>
    </row>
    <row r="25" spans="2:5" ht="15.75" thickBot="1" x14ac:dyDescent="0.3">
      <c r="B25" s="8" t="s">
        <v>16</v>
      </c>
      <c r="C25" s="26"/>
      <c r="D25" s="23"/>
      <c r="E25" s="10"/>
    </row>
    <row r="26" spans="2:5" ht="15.75" thickBot="1" x14ac:dyDescent="0.3">
      <c r="B26" s="15"/>
      <c r="C26" s="27"/>
      <c r="D26" s="25" t="s">
        <v>17</v>
      </c>
      <c r="E26" s="22">
        <v>31861676</v>
      </c>
    </row>
    <row r="27" spans="2:5" ht="15.75" thickBot="1" x14ac:dyDescent="0.3">
      <c r="B27" s="4"/>
    </row>
    <row r="28" spans="2:5" ht="15.75" thickBot="1" x14ac:dyDescent="0.3">
      <c r="B28" s="8" t="s">
        <v>18</v>
      </c>
      <c r="C28" s="9"/>
      <c r="D28" s="9"/>
      <c r="E28" s="10"/>
    </row>
    <row r="29" spans="2:5" ht="15.75" thickBot="1" x14ac:dyDescent="0.3">
      <c r="B29" s="15"/>
      <c r="C29" s="20"/>
      <c r="D29" s="25" t="s">
        <v>41</v>
      </c>
      <c r="E29" s="22">
        <v>210000</v>
      </c>
    </row>
    <row r="30" spans="2:5" ht="15.75" thickBot="1" x14ac:dyDescent="0.3">
      <c r="B30" s="4"/>
    </row>
    <row r="31" spans="2:5" ht="15.75" thickBot="1" x14ac:dyDescent="0.3">
      <c r="B31" s="8" t="s">
        <v>19</v>
      </c>
      <c r="C31" s="9"/>
      <c r="D31" s="9"/>
      <c r="E31" s="10"/>
    </row>
    <row r="32" spans="2:5" ht="15.75" thickBot="1" x14ac:dyDescent="0.3">
      <c r="B32" s="15"/>
      <c r="C32" s="20"/>
      <c r="D32" s="25" t="s">
        <v>41</v>
      </c>
      <c r="E32" s="22">
        <v>1560000</v>
      </c>
    </row>
    <row r="33" spans="1:5" ht="15.75" thickBot="1" x14ac:dyDescent="0.3">
      <c r="B33" s="4"/>
    </row>
    <row r="34" spans="1:5" ht="15.75" thickBot="1" x14ac:dyDescent="0.3">
      <c r="B34" s="8" t="s">
        <v>20</v>
      </c>
      <c r="C34" s="9"/>
      <c r="D34" s="9"/>
      <c r="E34" s="10"/>
    </row>
    <row r="35" spans="1:5" ht="15.75" thickBot="1" x14ac:dyDescent="0.3">
      <c r="B35" s="15"/>
      <c r="C35" s="20"/>
      <c r="D35" s="25" t="s">
        <v>41</v>
      </c>
      <c r="E35" s="22">
        <v>505500</v>
      </c>
    </row>
    <row r="36" spans="1:5" ht="15.75" thickBot="1" x14ac:dyDescent="0.3">
      <c r="B36" s="4"/>
    </row>
    <row r="37" spans="1:5" ht="15.75" thickBot="1" x14ac:dyDescent="0.3">
      <c r="B37" s="8" t="s">
        <v>21</v>
      </c>
      <c r="C37" s="9"/>
      <c r="D37" s="9"/>
      <c r="E37" s="10"/>
    </row>
    <row r="38" spans="1:5" ht="15.75" thickBot="1" x14ac:dyDescent="0.3">
      <c r="B38" s="15"/>
      <c r="C38" s="20"/>
      <c r="D38" s="25" t="s">
        <v>22</v>
      </c>
      <c r="E38" s="22">
        <v>1193300</v>
      </c>
    </row>
    <row r="39" spans="1:5" ht="15.75" thickBot="1" x14ac:dyDescent="0.3">
      <c r="B39" s="4"/>
      <c r="D39" s="12"/>
      <c r="E39" s="13"/>
    </row>
    <row r="40" spans="1:5" ht="15.75" thickBot="1" x14ac:dyDescent="0.3">
      <c r="B40" s="8" t="s">
        <v>23</v>
      </c>
      <c r="C40" s="9"/>
      <c r="D40" s="9"/>
      <c r="E40" s="10"/>
    </row>
    <row r="41" spans="1:5" ht="15.75" thickBot="1" x14ac:dyDescent="0.3">
      <c r="B41" s="15"/>
      <c r="C41" s="20"/>
      <c r="D41" s="25" t="s">
        <v>24</v>
      </c>
      <c r="E41" s="22">
        <v>5400000</v>
      </c>
    </row>
    <row r="42" spans="1:5" ht="15.75" thickBot="1" x14ac:dyDescent="0.3">
      <c r="B42" s="4"/>
    </row>
    <row r="43" spans="1:5" ht="15.75" thickBot="1" x14ac:dyDescent="0.3">
      <c r="B43" s="28"/>
      <c r="C43" s="29"/>
      <c r="D43" s="30" t="s">
        <v>25</v>
      </c>
      <c r="E43" s="31">
        <f>SUM(E5:E42)</f>
        <v>117420971</v>
      </c>
    </row>
    <row r="44" spans="1:5" x14ac:dyDescent="0.25">
      <c r="B44" s="4"/>
    </row>
    <row r="45" spans="1:5" ht="15.75" thickBot="1" x14ac:dyDescent="0.3">
      <c r="A45" t="s">
        <v>26</v>
      </c>
      <c r="B45" s="4"/>
    </row>
    <row r="46" spans="1:5" ht="15.75" thickBot="1" x14ac:dyDescent="0.3">
      <c r="B46" s="32" t="s">
        <v>27</v>
      </c>
      <c r="C46" s="33"/>
      <c r="D46" s="33"/>
      <c r="E46" s="34"/>
    </row>
    <row r="47" spans="1:5" x14ac:dyDescent="0.25">
      <c r="B47" s="11"/>
      <c r="C47" s="35" t="s">
        <v>28</v>
      </c>
      <c r="D47" s="13">
        <v>4500000</v>
      </c>
      <c r="E47" s="36"/>
    </row>
    <row r="48" spans="1:5" x14ac:dyDescent="0.25">
      <c r="B48" s="11"/>
      <c r="C48" s="13" t="s">
        <v>29</v>
      </c>
      <c r="D48" s="13">
        <v>600000</v>
      </c>
      <c r="E48" s="36"/>
    </row>
    <row r="49" spans="2:5" x14ac:dyDescent="0.25">
      <c r="B49" s="11"/>
      <c r="E49" s="36"/>
    </row>
    <row r="50" spans="2:5" x14ac:dyDescent="0.25">
      <c r="B50" s="11" t="s">
        <v>30</v>
      </c>
      <c r="E50" s="36"/>
    </row>
    <row r="51" spans="2:5" x14ac:dyDescent="0.25">
      <c r="B51" s="11"/>
      <c r="C51" s="12" t="s">
        <v>31</v>
      </c>
      <c r="D51" s="13">
        <v>99050000</v>
      </c>
      <c r="E51" s="36"/>
    </row>
    <row r="52" spans="2:5" x14ac:dyDescent="0.25">
      <c r="B52" s="11" t="s">
        <v>32</v>
      </c>
      <c r="C52" s="12"/>
      <c r="D52" s="13">
        <v>1445000</v>
      </c>
      <c r="E52" s="36"/>
    </row>
    <row r="53" spans="2:5" x14ac:dyDescent="0.25">
      <c r="B53" s="11" t="s">
        <v>33</v>
      </c>
      <c r="C53" s="12"/>
      <c r="D53" s="13">
        <v>2457000</v>
      </c>
      <c r="E53" s="36"/>
    </row>
    <row r="54" spans="2:5" ht="15.75" thickBot="1" x14ac:dyDescent="0.3">
      <c r="B54" s="15" t="s">
        <v>34</v>
      </c>
      <c r="C54" s="27"/>
      <c r="D54" s="37">
        <v>2461000</v>
      </c>
      <c r="E54" s="38"/>
    </row>
    <row r="55" spans="2:5" ht="15.75" thickBot="1" x14ac:dyDescent="0.3">
      <c r="B55" s="4"/>
      <c r="C55" s="12"/>
      <c r="D55" s="13"/>
    </row>
    <row r="56" spans="2:5" ht="15.75" thickBot="1" x14ac:dyDescent="0.3">
      <c r="B56" s="39"/>
      <c r="C56" s="40"/>
      <c r="D56" s="41" t="s">
        <v>35</v>
      </c>
      <c r="E56" s="42">
        <f>SUM(D47:D54)</f>
        <v>110513000</v>
      </c>
    </row>
    <row r="57" spans="2:5" x14ac:dyDescent="0.25">
      <c r="B57" s="4"/>
      <c r="C57" s="12"/>
      <c r="D57" s="13"/>
    </row>
    <row r="58" spans="2:5" x14ac:dyDescent="0.25">
      <c r="B58" s="4"/>
      <c r="C58" s="12"/>
      <c r="D58" s="13"/>
    </row>
    <row r="59" spans="2:5" ht="15.75" thickBot="1" x14ac:dyDescent="0.3">
      <c r="B59" s="4"/>
      <c r="C59" s="12"/>
      <c r="D59" s="13"/>
    </row>
    <row r="60" spans="2:5" x14ac:dyDescent="0.25">
      <c r="B60" s="43" t="s">
        <v>36</v>
      </c>
      <c r="C60" s="44"/>
      <c r="D60" s="50"/>
      <c r="E60" s="51"/>
    </row>
    <row r="61" spans="2:5" ht="15.75" thickBot="1" x14ac:dyDescent="0.3">
      <c r="B61" s="11"/>
      <c r="C61" s="12"/>
      <c r="D61" s="13"/>
      <c r="E61" s="36"/>
    </row>
    <row r="62" spans="2:5" ht="15.75" thickBot="1" x14ac:dyDescent="0.3">
      <c r="B62" s="28"/>
      <c r="C62" s="29"/>
      <c r="D62" s="30" t="s">
        <v>25</v>
      </c>
      <c r="E62" s="31">
        <f>E43</f>
        <v>117420971</v>
      </c>
    </row>
    <row r="63" spans="2:5" ht="15.75" thickBot="1" x14ac:dyDescent="0.3">
      <c r="B63" s="39"/>
      <c r="C63" s="40"/>
      <c r="D63" s="41" t="s">
        <v>35</v>
      </c>
      <c r="E63" s="42">
        <f>E56</f>
        <v>110513000</v>
      </c>
    </row>
    <row r="64" spans="2:5" ht="15.75" thickBot="1" x14ac:dyDescent="0.3">
      <c r="B64" s="11"/>
      <c r="C64" s="12"/>
      <c r="D64" s="13"/>
      <c r="E64" s="36"/>
    </row>
    <row r="65" spans="2:6" ht="15.75" thickBot="1" x14ac:dyDescent="0.3">
      <c r="B65" s="45" t="s">
        <v>37</v>
      </c>
      <c r="C65" s="46"/>
      <c r="D65" s="47"/>
      <c r="E65" s="48">
        <f>+E63-E62</f>
        <v>-6907971</v>
      </c>
      <c r="F65" t="s">
        <v>38</v>
      </c>
    </row>
    <row r="66" spans="2:6" ht="15.75" thickBot="1" x14ac:dyDescent="0.3">
      <c r="B66" s="45" t="s">
        <v>42</v>
      </c>
      <c r="C66" s="46"/>
      <c r="D66" s="47"/>
      <c r="E66" s="49">
        <v>11350000</v>
      </c>
    </row>
    <row r="67" spans="2:6" ht="15.75" thickBot="1" x14ac:dyDescent="0.3"/>
    <row r="68" spans="2:6" s="56" customFormat="1" ht="23.25" customHeight="1" thickBot="1" x14ac:dyDescent="0.3">
      <c r="B68" s="52" t="s">
        <v>43</v>
      </c>
      <c r="C68" s="53"/>
      <c r="D68" s="53"/>
      <c r="E68" s="54">
        <f>E66+6907971</f>
        <v>18257971</v>
      </c>
      <c r="F68" s="55" t="s">
        <v>39</v>
      </c>
    </row>
  </sheetData>
  <mergeCells count="3">
    <mergeCell ref="B1:E1"/>
    <mergeCell ref="B3:E3"/>
    <mergeCell ref="B46:E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Delfabro</dc:creator>
  <cp:lastModifiedBy>jose Delfabro</cp:lastModifiedBy>
  <dcterms:created xsi:type="dcterms:W3CDTF">2025-07-04T20:19:49Z</dcterms:created>
  <dcterms:modified xsi:type="dcterms:W3CDTF">2025-07-04T20:29:35Z</dcterms:modified>
</cp:coreProperties>
</file>